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mitheriault\Documents\Clé 3\Fichier site web\"/>
    </mc:Choice>
  </mc:AlternateContent>
  <xr:revisionPtr revIDLastSave="0" documentId="13_ncr:1_{9BE9E285-F892-4418-9837-F5684E4645C8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Français" sheetId="1" r:id="rId1"/>
    <sheet name="English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4" l="1"/>
  <c r="E33" i="4"/>
  <c r="E31" i="4"/>
  <c r="E30" i="4"/>
  <c r="E27" i="4"/>
  <c r="E26" i="4"/>
  <c r="E25" i="4"/>
  <c r="E24" i="4"/>
  <c r="E23" i="4"/>
  <c r="E21" i="4"/>
  <c r="E20" i="4"/>
  <c r="E19" i="4"/>
  <c r="E18" i="4"/>
  <c r="E16" i="4"/>
  <c r="E15" i="4"/>
  <c r="E14" i="4"/>
  <c r="E13" i="4"/>
  <c r="E30" i="1"/>
  <c r="E25" i="1"/>
  <c r="E27" i="1"/>
  <c r="E26" i="1"/>
  <c r="E24" i="1"/>
  <c r="E23" i="1"/>
  <c r="E21" i="1"/>
  <c r="E20" i="1"/>
  <c r="E19" i="1"/>
  <c r="E18" i="1"/>
  <c r="E16" i="1"/>
  <c r="E41" i="4"/>
  <c r="E34" i="1"/>
  <c r="E33" i="1"/>
  <c r="E15" i="1" l="1"/>
  <c r="E14" i="1"/>
  <c r="E13" i="1"/>
  <c r="E31" i="1"/>
  <c r="E41" i="1" l="1"/>
  <c r="E42" i="4"/>
  <c r="E43" i="4" s="1"/>
  <c r="E42" i="1" l="1"/>
  <c r="E43" i="1" s="1"/>
  <c r="E45" i="1" s="1"/>
  <c r="E44" i="1" l="1"/>
  <c r="E46" i="1" s="1"/>
  <c r="E48" i="1" s="1"/>
  <c r="E50" i="1" s="1"/>
  <c r="E45" i="4" l="1"/>
  <c r="E44" i="4"/>
  <c r="E46" i="4" l="1"/>
  <c r="E48" i="4" s="1"/>
  <c r="E50" i="4" s="1"/>
</calcChain>
</file>

<file path=xl/sharedStrings.xml><?xml version="1.0" encoding="utf-8"?>
<sst xmlns="http://schemas.openxmlformats.org/spreadsheetml/2006/main" count="102" uniqueCount="71">
  <si>
    <t>Misapart</t>
  </si>
  <si>
    <t>1130 rue Bresse</t>
  </si>
  <si>
    <t>J0B 1A0</t>
  </si>
  <si>
    <t>Facture #</t>
  </si>
  <si>
    <t>Date:</t>
  </si>
  <si>
    <t>Paiement</t>
  </si>
  <si>
    <t>CITQ</t>
  </si>
  <si>
    <t>Description</t>
  </si>
  <si>
    <t>Prix unitaire</t>
  </si>
  <si>
    <t>Sous-total</t>
  </si>
  <si>
    <t># personnes</t>
  </si>
  <si>
    <t>Durée du séjour</t>
  </si>
  <si>
    <t>Total</t>
  </si>
  <si>
    <t>Dépôt</t>
  </si>
  <si>
    <t>Balance due</t>
  </si>
  <si>
    <t>NEQ</t>
  </si>
  <si>
    <t>TPS (5%) - (820630200)</t>
  </si>
  <si>
    <t>TVQ (9,975%) - (1082733228)</t>
  </si>
  <si>
    <t>Taxes sur l'hébergement (3,5%)</t>
  </si>
  <si>
    <t>Solde</t>
  </si>
  <si>
    <t>Ascot Corner, QC Canada</t>
  </si>
  <si>
    <t>Sous total avec taxes sur l'hébergement</t>
  </si>
  <si>
    <t>Setapart</t>
  </si>
  <si>
    <t>Bill #</t>
  </si>
  <si>
    <t>Payment</t>
  </si>
  <si>
    <t>Deposit</t>
  </si>
  <si>
    <t>Balance</t>
  </si>
  <si>
    <t>Length of stay</t>
  </si>
  <si>
    <t>Tel: 1-819-212-1234</t>
  </si>
  <si>
    <t>Cash</t>
  </si>
  <si>
    <t>1130 Bresse</t>
  </si>
  <si>
    <t>Unit price</t>
  </si>
  <si>
    <t>Subtotal with accommadation taxes</t>
  </si>
  <si>
    <t>Virement interact</t>
  </si>
  <si>
    <t>Paiement comptant</t>
  </si>
  <si>
    <t>e-transfert</t>
  </si>
  <si>
    <t>Accomadation taxes</t>
  </si>
  <si>
    <t># persons</t>
  </si>
  <si>
    <t>Sub-total</t>
  </si>
  <si>
    <t xml:space="preserve">Sous total </t>
  </si>
  <si>
    <t xml:space="preserve">Sub total </t>
  </si>
  <si>
    <t>Camps</t>
  </si>
  <si>
    <t>Sans nuitée ou repas</t>
  </si>
  <si>
    <t>Avec nuitée en tente et repas extérieurs</t>
  </si>
  <si>
    <t>Avec dîners extérieurs mais sans nuitée</t>
  </si>
  <si>
    <t>Avec nuitée et repas au chalet</t>
  </si>
  <si>
    <t>Camp Allo-Fun</t>
  </si>
  <si>
    <t>Camp Familial</t>
  </si>
  <si>
    <t>Camp Biblique</t>
  </si>
  <si>
    <t>Avec nuité en roulotte sans repas</t>
  </si>
  <si>
    <t>Camping</t>
  </si>
  <si>
    <t>Camping nature</t>
  </si>
  <si>
    <t>Une nuitée</t>
  </si>
  <si>
    <t>Deux nuitées</t>
  </si>
  <si>
    <t>Camping sauvage en famille</t>
  </si>
  <si>
    <t>Famille une nuitée</t>
  </si>
  <si>
    <t>Famille deux nuitée</t>
  </si>
  <si>
    <t>Bible Camp</t>
  </si>
  <si>
    <t>Allo-Fun Camp</t>
  </si>
  <si>
    <t>Family Camp</t>
  </si>
  <si>
    <t>Without overnight stay or meals</t>
  </si>
  <si>
    <t>With lunch but without overnight</t>
  </si>
  <si>
    <t>Overnight stay in a tent and outdoor meals</t>
  </si>
  <si>
    <t>Night and meals at the chalet</t>
  </si>
  <si>
    <t>Overnight stay without meals</t>
  </si>
  <si>
    <t>Wild Camping</t>
  </si>
  <si>
    <t>One night</t>
  </si>
  <si>
    <t>Two nights</t>
  </si>
  <si>
    <t>Family wild camping</t>
  </si>
  <si>
    <t>Family for a day</t>
  </si>
  <si>
    <t>Family for two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</si>
</sst>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[$-F800]dddd\,\ mmmm\ dd\,\ yyyy"/>
    <numFmt numFmtId="166" formatCode="_ * #,##0.00_)\ [$$-C0C]_ ;_ * \(#,##0.00\)\ [$$-C0C]_ ;_ * &quot;-&quot;??_)\ [$$-C0C]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44" fontId="0" fillId="0" borderId="0" xfId="1" applyFont="1"/>
    <xf numFmtId="164" fontId="0" fillId="0" borderId="0" xfId="1" applyNumberFormat="1" applyFont="1"/>
    <xf numFmtId="0" fontId="4" fillId="0" borderId="0" xfId="0" applyFont="1"/>
    <xf numFmtId="165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44" fontId="0" fillId="0" borderId="0" xfId="0" applyNumberFormat="1"/>
    <xf numFmtId="0" fontId="0" fillId="0" borderId="0" xfId="0" applyFont="1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3" fillId="0" borderId="0" xfId="0" applyFon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Font="1" applyBorder="1"/>
    <xf numFmtId="164" fontId="0" fillId="0" borderId="0" xfId="1" applyNumberFormat="1" applyFont="1" applyBorder="1"/>
    <xf numFmtId="164" fontId="0" fillId="0" borderId="0" xfId="0" applyNumberFormat="1" applyBorder="1"/>
    <xf numFmtId="0" fontId="5" fillId="0" borderId="0" xfId="0" applyFont="1"/>
    <xf numFmtId="164" fontId="0" fillId="0" borderId="0" xfId="1" applyNumberFormat="1" applyFont="1" applyAlignment="1">
      <alignment horizontal="right"/>
    </xf>
    <xf numFmtId="166" fontId="0" fillId="0" borderId="0" xfId="0" applyNumberFormat="1"/>
    <xf numFmtId="14" fontId="0" fillId="0" borderId="0" xfId="0" applyNumberFormat="1"/>
    <xf numFmtId="1" fontId="0" fillId="0" borderId="0" xfId="0" applyNumberForma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2095499</xdr:colOff>
      <xdr:row>4</xdr:row>
      <xdr:rowOff>154814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9FA0D03-BF36-45A5-82BD-5EC7841FF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8867775"/>
          <a:ext cx="2076449" cy="935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2164848" cy="885825"/>
    <xdr:pic>
      <xdr:nvPicPr>
        <xdr:cNvPr id="15" name="Image 14">
          <a:extLst>
            <a:ext uri="{FF2B5EF4-FFF2-40B4-BE49-F238E27FC236}">
              <a16:creationId xmlns:a16="http://schemas.microsoft.com/office/drawing/2014/main" id="{3F95C2DD-885A-46F5-9D7C-7FFA90AC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164848" cy="885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opLeftCell="A29" workbookViewId="0">
      <selection activeCell="A11" sqref="A11:E39"/>
    </sheetView>
  </sheetViews>
  <sheetFormatPr baseColWidth="10" defaultRowHeight="15" x14ac:dyDescent="0.25"/>
  <cols>
    <col min="1" max="1" width="38.7109375" customWidth="1"/>
    <col min="2" max="2" width="14.28515625" customWidth="1"/>
    <col min="3" max="3" width="16.28515625" customWidth="1"/>
    <col min="4" max="4" width="12.140625" customWidth="1"/>
    <col min="5" max="5" width="14.85546875" customWidth="1"/>
  </cols>
  <sheetData>
    <row r="1" spans="1:5" ht="15.75" x14ac:dyDescent="0.3">
      <c r="B1" s="8" t="s">
        <v>0</v>
      </c>
      <c r="D1" s="2" t="s">
        <v>3</v>
      </c>
    </row>
    <row r="2" spans="1:5" ht="15.75" x14ac:dyDescent="0.3">
      <c r="B2" s="8" t="s">
        <v>1</v>
      </c>
      <c r="D2" t="s">
        <v>4</v>
      </c>
      <c r="E2" s="27"/>
    </row>
    <row r="3" spans="1:5" ht="15.75" x14ac:dyDescent="0.3">
      <c r="B3" s="8" t="s">
        <v>20</v>
      </c>
      <c r="E3" s="6"/>
    </row>
    <row r="4" spans="1:5" ht="15.75" x14ac:dyDescent="0.3">
      <c r="B4" s="8" t="s">
        <v>2</v>
      </c>
      <c r="E4" s="9"/>
    </row>
    <row r="5" spans="1:5" x14ac:dyDescent="0.25">
      <c r="B5" s="2" t="s">
        <v>28</v>
      </c>
    </row>
    <row r="6" spans="1:5" x14ac:dyDescent="0.25">
      <c r="A6" s="1" t="s">
        <v>6</v>
      </c>
      <c r="B6">
        <v>297081</v>
      </c>
      <c r="D6" s="1" t="s">
        <v>34</v>
      </c>
    </row>
    <row r="7" spans="1:5" x14ac:dyDescent="0.25">
      <c r="A7" s="1" t="s">
        <v>15</v>
      </c>
      <c r="B7" s="1">
        <v>2274153388</v>
      </c>
      <c r="D7" s="1" t="s">
        <v>33</v>
      </c>
    </row>
    <row r="8" spans="1:5" ht="3.95" customHeight="1" x14ac:dyDescent="0.25"/>
    <row r="9" spans="1:5" x14ac:dyDescent="0.25">
      <c r="A9" s="2" t="s">
        <v>7</v>
      </c>
      <c r="B9" s="3" t="s">
        <v>10</v>
      </c>
      <c r="C9" s="3" t="s">
        <v>11</v>
      </c>
      <c r="D9" s="2" t="s">
        <v>8</v>
      </c>
      <c r="E9" s="2" t="s">
        <v>9</v>
      </c>
    </row>
    <row r="10" spans="1:5" ht="3.95" customHeight="1" x14ac:dyDescent="0.25"/>
    <row r="11" spans="1:5" x14ac:dyDescent="0.25">
      <c r="A11" s="2" t="s">
        <v>41</v>
      </c>
    </row>
    <row r="12" spans="1:5" x14ac:dyDescent="0.25">
      <c r="A12" s="4" t="s">
        <v>48</v>
      </c>
    </row>
    <row r="13" spans="1:5" x14ac:dyDescent="0.25">
      <c r="A13" t="s">
        <v>42</v>
      </c>
      <c r="C13" s="5">
        <v>5</v>
      </c>
      <c r="D13" s="7">
        <v>180</v>
      </c>
      <c r="E13" s="10">
        <f t="shared" ref="E13:E16" si="0">B13*D13</f>
        <v>0</v>
      </c>
    </row>
    <row r="14" spans="1:5" x14ac:dyDescent="0.25">
      <c r="A14" t="s">
        <v>44</v>
      </c>
      <c r="C14" s="5">
        <v>5</v>
      </c>
      <c r="D14" s="7">
        <v>240</v>
      </c>
      <c r="E14" s="10">
        <f t="shared" si="0"/>
        <v>0</v>
      </c>
    </row>
    <row r="15" spans="1:5" x14ac:dyDescent="0.25">
      <c r="A15" t="s">
        <v>43</v>
      </c>
      <c r="C15" s="5">
        <v>5</v>
      </c>
      <c r="D15" s="7">
        <v>350</v>
      </c>
      <c r="E15" s="10">
        <f t="shared" si="0"/>
        <v>0</v>
      </c>
    </row>
    <row r="16" spans="1:5" x14ac:dyDescent="0.25">
      <c r="A16" s="20" t="s">
        <v>45</v>
      </c>
      <c r="C16" s="5">
        <v>5</v>
      </c>
      <c r="D16" s="7">
        <v>700</v>
      </c>
      <c r="E16" s="10">
        <f t="shared" si="0"/>
        <v>0</v>
      </c>
    </row>
    <row r="17" spans="1:5" x14ac:dyDescent="0.25">
      <c r="A17" s="4" t="s">
        <v>46</v>
      </c>
      <c r="C17" s="5"/>
      <c r="D17" s="7"/>
      <c r="E17" s="10"/>
    </row>
    <row r="18" spans="1:5" x14ac:dyDescent="0.25">
      <c r="A18" t="s">
        <v>42</v>
      </c>
      <c r="C18" s="5">
        <v>5</v>
      </c>
      <c r="D18" s="7">
        <v>180</v>
      </c>
      <c r="E18" s="10">
        <f t="shared" ref="E18:E21" si="1">B18*D18</f>
        <v>0</v>
      </c>
    </row>
    <row r="19" spans="1:5" x14ac:dyDescent="0.25">
      <c r="A19" t="s">
        <v>44</v>
      </c>
      <c r="C19" s="5">
        <v>5</v>
      </c>
      <c r="D19" s="7">
        <v>240</v>
      </c>
      <c r="E19" s="10">
        <f t="shared" si="1"/>
        <v>0</v>
      </c>
    </row>
    <row r="20" spans="1:5" x14ac:dyDescent="0.25">
      <c r="A20" t="s">
        <v>43</v>
      </c>
      <c r="C20" s="5">
        <v>5</v>
      </c>
      <c r="D20" s="7">
        <v>350</v>
      </c>
      <c r="E20" s="10">
        <f t="shared" si="1"/>
        <v>0</v>
      </c>
    </row>
    <row r="21" spans="1:5" x14ac:dyDescent="0.25">
      <c r="A21" s="20" t="s">
        <v>45</v>
      </c>
      <c r="C21" s="5">
        <v>5</v>
      </c>
      <c r="D21" s="7">
        <v>700</v>
      </c>
      <c r="E21" s="10">
        <f t="shared" si="1"/>
        <v>0</v>
      </c>
    </row>
    <row r="22" spans="1:5" x14ac:dyDescent="0.25">
      <c r="A22" s="4" t="s">
        <v>47</v>
      </c>
      <c r="C22" s="5"/>
      <c r="D22" s="7"/>
      <c r="E22" s="10"/>
    </row>
    <row r="23" spans="1:5" x14ac:dyDescent="0.25">
      <c r="A23" t="s">
        <v>42</v>
      </c>
      <c r="C23" s="5">
        <v>5</v>
      </c>
      <c r="D23" s="7">
        <v>180</v>
      </c>
      <c r="E23" s="10">
        <f t="shared" ref="E23:E27" si="2">B23*D23</f>
        <v>0</v>
      </c>
    </row>
    <row r="24" spans="1:5" x14ac:dyDescent="0.25">
      <c r="A24" t="s">
        <v>44</v>
      </c>
      <c r="C24" s="5">
        <v>5</v>
      </c>
      <c r="D24" s="7">
        <v>240</v>
      </c>
      <c r="E24" s="10">
        <f t="shared" si="2"/>
        <v>0</v>
      </c>
    </row>
    <row r="25" spans="1:5" x14ac:dyDescent="0.25">
      <c r="A25" t="s">
        <v>49</v>
      </c>
      <c r="C25" s="5">
        <v>5</v>
      </c>
      <c r="D25" s="7">
        <v>300</v>
      </c>
      <c r="E25" s="10">
        <f t="shared" si="2"/>
        <v>0</v>
      </c>
    </row>
    <row r="26" spans="1:5" x14ac:dyDescent="0.25">
      <c r="A26" t="s">
        <v>43</v>
      </c>
      <c r="C26" s="5">
        <v>5</v>
      </c>
      <c r="D26" s="7">
        <v>350</v>
      </c>
      <c r="E26" s="10">
        <f t="shared" si="2"/>
        <v>0</v>
      </c>
    </row>
    <row r="27" spans="1:5" x14ac:dyDescent="0.25">
      <c r="A27" s="20" t="s">
        <v>45</v>
      </c>
      <c r="C27" s="5">
        <v>5</v>
      </c>
      <c r="D27" s="7">
        <v>700</v>
      </c>
      <c r="E27" s="10">
        <f t="shared" si="2"/>
        <v>0</v>
      </c>
    </row>
    <row r="28" spans="1:5" x14ac:dyDescent="0.25">
      <c r="A28" s="2" t="s">
        <v>50</v>
      </c>
      <c r="C28" s="5"/>
      <c r="D28" s="7"/>
      <c r="E28" s="10"/>
    </row>
    <row r="29" spans="1:5" x14ac:dyDescent="0.25">
      <c r="A29" s="4" t="s">
        <v>51</v>
      </c>
      <c r="C29" s="5"/>
      <c r="D29" s="7"/>
      <c r="E29" s="10"/>
    </row>
    <row r="30" spans="1:5" x14ac:dyDescent="0.25">
      <c r="A30" s="13" t="s">
        <v>52</v>
      </c>
      <c r="C30" s="5">
        <v>1</v>
      </c>
      <c r="D30" s="24">
        <v>40</v>
      </c>
      <c r="E30" s="10">
        <f t="shared" ref="E30:E33" si="3">B30*D30</f>
        <v>0</v>
      </c>
    </row>
    <row r="31" spans="1:5" x14ac:dyDescent="0.25">
      <c r="A31" t="s">
        <v>53</v>
      </c>
      <c r="C31" s="5">
        <v>2</v>
      </c>
      <c r="D31" s="7">
        <v>75</v>
      </c>
      <c r="E31" s="10">
        <f t="shared" si="3"/>
        <v>0</v>
      </c>
    </row>
    <row r="32" spans="1:5" x14ac:dyDescent="0.25">
      <c r="A32" s="4" t="s">
        <v>54</v>
      </c>
      <c r="C32" s="5"/>
      <c r="D32" s="24"/>
      <c r="E32" s="10"/>
    </row>
    <row r="33" spans="1:5" x14ac:dyDescent="0.25">
      <c r="A33" s="20" t="s">
        <v>55</v>
      </c>
      <c r="C33" s="5">
        <v>1</v>
      </c>
      <c r="D33" s="7">
        <v>100</v>
      </c>
      <c r="E33" s="10">
        <f t="shared" si="3"/>
        <v>0</v>
      </c>
    </row>
    <row r="34" spans="1:5" x14ac:dyDescent="0.25">
      <c r="A34" t="s">
        <v>56</v>
      </c>
      <c r="C34" s="5">
        <v>2</v>
      </c>
      <c r="D34" s="7">
        <v>180</v>
      </c>
      <c r="E34" s="10">
        <f>B34*D34</f>
        <v>0</v>
      </c>
    </row>
    <row r="35" spans="1:5" x14ac:dyDescent="0.25">
      <c r="A35" s="17"/>
      <c r="B35" s="18"/>
      <c r="C35" s="18"/>
      <c r="D35" s="21"/>
      <c r="E35" s="22"/>
    </row>
    <row r="36" spans="1:5" x14ac:dyDescent="0.25">
      <c r="A36" s="2"/>
      <c r="D36" s="7"/>
      <c r="E36" s="10"/>
    </row>
    <row r="37" spans="1:5" x14ac:dyDescent="0.25">
      <c r="A37" s="13"/>
      <c r="C37" s="5"/>
      <c r="D37" s="7"/>
      <c r="E37" s="10"/>
    </row>
    <row r="38" spans="1:5" x14ac:dyDescent="0.25">
      <c r="A38" s="13"/>
      <c r="C38" s="5"/>
      <c r="D38" s="7"/>
      <c r="E38" s="10"/>
    </row>
    <row r="39" spans="1:5" x14ac:dyDescent="0.25">
      <c r="A39" s="13"/>
      <c r="C39" s="5"/>
      <c r="D39" s="7"/>
      <c r="E39" s="10"/>
    </row>
    <row r="40" spans="1:5" ht="3.95" customHeight="1" x14ac:dyDescent="0.25">
      <c r="A40" s="16"/>
      <c r="B40" s="14"/>
      <c r="C40" s="19"/>
      <c r="D40" s="15"/>
      <c r="E40" s="14"/>
    </row>
    <row r="41" spans="1:5" x14ac:dyDescent="0.25">
      <c r="A41" s="2" t="s">
        <v>39</v>
      </c>
      <c r="B41" s="2"/>
      <c r="C41" s="2"/>
      <c r="D41" s="2"/>
      <c r="E41" s="11">
        <f>SUM(E12:E40)</f>
        <v>0</v>
      </c>
    </row>
    <row r="42" spans="1:5" x14ac:dyDescent="0.25">
      <c r="A42" t="s">
        <v>18</v>
      </c>
      <c r="E42" s="10">
        <f>(E41)*0.035</f>
        <v>0</v>
      </c>
    </row>
    <row r="43" spans="1:5" x14ac:dyDescent="0.25">
      <c r="A43" s="2" t="s">
        <v>21</v>
      </c>
      <c r="B43" s="2"/>
      <c r="C43" s="2"/>
      <c r="D43" s="2"/>
      <c r="E43" s="11">
        <f>SUM(E41:E42)</f>
        <v>0</v>
      </c>
    </row>
    <row r="44" spans="1:5" x14ac:dyDescent="0.25">
      <c r="A44" t="s">
        <v>16</v>
      </c>
      <c r="E44" s="10">
        <f>E43*0.05</f>
        <v>0</v>
      </c>
    </row>
    <row r="45" spans="1:5" x14ac:dyDescent="0.25">
      <c r="A45" t="s">
        <v>17</v>
      </c>
      <c r="E45" s="10">
        <f>E43*0.09975</f>
        <v>0</v>
      </c>
    </row>
    <row r="46" spans="1:5" x14ac:dyDescent="0.25">
      <c r="A46" s="2" t="s">
        <v>12</v>
      </c>
      <c r="B46" s="2"/>
      <c r="C46" s="2"/>
      <c r="D46" s="2"/>
      <c r="E46" s="11">
        <f>E43+E44+E45</f>
        <v>0</v>
      </c>
    </row>
    <row r="47" spans="1:5" x14ac:dyDescent="0.25">
      <c r="A47" t="s">
        <v>13</v>
      </c>
      <c r="B47" t="s">
        <v>4</v>
      </c>
      <c r="E47" s="12"/>
    </row>
    <row r="48" spans="1:5" x14ac:dyDescent="0.25">
      <c r="A48" s="2" t="s">
        <v>14</v>
      </c>
      <c r="B48" s="2"/>
      <c r="C48" s="2"/>
      <c r="D48" s="2"/>
      <c r="E48" s="11">
        <f>E46-E47</f>
        <v>0</v>
      </c>
    </row>
    <row r="49" spans="1:5" x14ac:dyDescent="0.25">
      <c r="A49" t="s">
        <v>5</v>
      </c>
      <c r="E49" s="6"/>
    </row>
    <row r="50" spans="1:5" x14ac:dyDescent="0.25">
      <c r="A50" s="2" t="s">
        <v>19</v>
      </c>
      <c r="E50" s="11">
        <f>E48-E49</f>
        <v>0</v>
      </c>
    </row>
  </sheetData>
  <pageMargins left="0.6692913385826772" right="0.23622047244094491" top="0.51181102362204722" bottom="0.5118110236220472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11D-02CE-4003-84EA-2B99FDD3770E}">
  <dimension ref="A1:E51"/>
  <sheetViews>
    <sheetView tabSelected="1" workbookViewId="0">
      <selection activeCell="A36" sqref="A36"/>
    </sheetView>
  </sheetViews>
  <sheetFormatPr baseColWidth="10" defaultRowHeight="15" x14ac:dyDescent="0.25"/>
  <cols>
    <col min="1" max="1" width="38.140625" customWidth="1"/>
    <col min="2" max="2" width="12.85546875" customWidth="1"/>
    <col min="3" max="3" width="16.28515625" customWidth="1"/>
    <col min="4" max="4" width="12.140625" customWidth="1"/>
    <col min="5" max="5" width="14.85546875" customWidth="1"/>
  </cols>
  <sheetData>
    <row r="1" spans="1:5" ht="15.75" x14ac:dyDescent="0.3">
      <c r="B1" s="23" t="s">
        <v>22</v>
      </c>
      <c r="C1" s="23"/>
      <c r="D1" s="2" t="s">
        <v>23</v>
      </c>
    </row>
    <row r="2" spans="1:5" ht="15.75" x14ac:dyDescent="0.3">
      <c r="B2" s="23" t="s">
        <v>30</v>
      </c>
      <c r="C2" s="23"/>
      <c r="D2" t="s">
        <v>4</v>
      </c>
      <c r="E2" s="26"/>
    </row>
    <row r="3" spans="1:5" ht="15.75" x14ac:dyDescent="0.3">
      <c r="B3" s="23" t="s">
        <v>20</v>
      </c>
      <c r="C3" s="23"/>
      <c r="E3" s="12"/>
    </row>
    <row r="4" spans="1:5" ht="15.75" x14ac:dyDescent="0.3">
      <c r="B4" s="23" t="s">
        <v>2</v>
      </c>
      <c r="C4" s="23"/>
      <c r="E4" s="9"/>
    </row>
    <row r="5" spans="1:5" ht="15.75" x14ac:dyDescent="0.3">
      <c r="B5" s="23" t="s">
        <v>28</v>
      </c>
      <c r="C5" s="23"/>
    </row>
    <row r="6" spans="1:5" x14ac:dyDescent="0.25">
      <c r="A6" s="1" t="s">
        <v>6</v>
      </c>
      <c r="B6">
        <v>297081</v>
      </c>
      <c r="D6" s="1" t="s">
        <v>29</v>
      </c>
    </row>
    <row r="7" spans="1:5" x14ac:dyDescent="0.25">
      <c r="A7" s="1" t="s">
        <v>15</v>
      </c>
      <c r="B7">
        <v>2274153388</v>
      </c>
      <c r="D7" s="1" t="s">
        <v>35</v>
      </c>
    </row>
    <row r="8" spans="1:5" ht="3.95" customHeight="1" x14ac:dyDescent="0.25"/>
    <row r="9" spans="1:5" x14ac:dyDescent="0.25">
      <c r="A9" s="2" t="s">
        <v>7</v>
      </c>
      <c r="B9" s="2" t="s">
        <v>37</v>
      </c>
      <c r="C9" s="3" t="s">
        <v>27</v>
      </c>
      <c r="D9" s="3" t="s">
        <v>31</v>
      </c>
      <c r="E9" s="2" t="s">
        <v>38</v>
      </c>
    </row>
    <row r="10" spans="1:5" ht="3.95" customHeight="1" x14ac:dyDescent="0.25"/>
    <row r="11" spans="1:5" x14ac:dyDescent="0.25">
      <c r="A11" s="2" t="s">
        <v>41</v>
      </c>
    </row>
    <row r="12" spans="1:5" x14ac:dyDescent="0.25">
      <c r="A12" s="4" t="s">
        <v>57</v>
      </c>
    </row>
    <row r="13" spans="1:5" x14ac:dyDescent="0.25">
      <c r="A13" t="s">
        <v>60</v>
      </c>
      <c r="C13" s="5">
        <v>5</v>
      </c>
      <c r="D13" s="7">
        <v>180</v>
      </c>
      <c r="E13" s="10">
        <f t="shared" ref="E13:E16" si="0">B13*D13</f>
        <v>0</v>
      </c>
    </row>
    <row r="14" spans="1:5" x14ac:dyDescent="0.25">
      <c r="A14" t="s">
        <v>61</v>
      </c>
      <c r="C14" s="5">
        <v>5</v>
      </c>
      <c r="D14" s="7">
        <v>240</v>
      </c>
      <c r="E14" s="10">
        <f t="shared" si="0"/>
        <v>0</v>
      </c>
    </row>
    <row r="15" spans="1:5" x14ac:dyDescent="0.25">
      <c r="A15" t="s">
        <v>62</v>
      </c>
      <c r="C15" s="5">
        <v>5</v>
      </c>
      <c r="D15" s="7">
        <v>350</v>
      </c>
      <c r="E15" s="10">
        <f t="shared" si="0"/>
        <v>0</v>
      </c>
    </row>
    <row r="16" spans="1:5" x14ac:dyDescent="0.25">
      <c r="A16" s="20" t="s">
        <v>63</v>
      </c>
      <c r="C16" s="5">
        <v>5</v>
      </c>
      <c r="D16" s="7">
        <v>700</v>
      </c>
      <c r="E16" s="10">
        <f t="shared" si="0"/>
        <v>0</v>
      </c>
    </row>
    <row r="17" spans="1:5" x14ac:dyDescent="0.25">
      <c r="A17" s="4" t="s">
        <v>58</v>
      </c>
      <c r="C17" s="5"/>
      <c r="D17" s="7"/>
      <c r="E17" s="10"/>
    </row>
    <row r="18" spans="1:5" x14ac:dyDescent="0.25">
      <c r="A18" t="s">
        <v>60</v>
      </c>
      <c r="C18" s="5">
        <v>5</v>
      </c>
      <c r="D18" s="7">
        <v>180</v>
      </c>
      <c r="E18" s="10">
        <f t="shared" ref="E18:E21" si="1">B18*D18</f>
        <v>0</v>
      </c>
    </row>
    <row r="19" spans="1:5" x14ac:dyDescent="0.25">
      <c r="A19" t="s">
        <v>61</v>
      </c>
      <c r="C19" s="5">
        <v>5</v>
      </c>
      <c r="D19" s="7">
        <v>240</v>
      </c>
      <c r="E19" s="10">
        <f t="shared" si="1"/>
        <v>0</v>
      </c>
    </row>
    <row r="20" spans="1:5" x14ac:dyDescent="0.25">
      <c r="A20" t="s">
        <v>62</v>
      </c>
      <c r="C20" s="5">
        <v>5</v>
      </c>
      <c r="D20" s="7">
        <v>350</v>
      </c>
      <c r="E20" s="10">
        <f t="shared" si="1"/>
        <v>0</v>
      </c>
    </row>
    <row r="21" spans="1:5" x14ac:dyDescent="0.25">
      <c r="A21" s="20" t="s">
        <v>63</v>
      </c>
      <c r="C21" s="5">
        <v>5</v>
      </c>
      <c r="D21" s="7">
        <v>700</v>
      </c>
      <c r="E21" s="10">
        <f t="shared" si="1"/>
        <v>0</v>
      </c>
    </row>
    <row r="22" spans="1:5" x14ac:dyDescent="0.25">
      <c r="A22" s="4" t="s">
        <v>59</v>
      </c>
      <c r="C22" s="5"/>
      <c r="D22" s="7"/>
      <c r="E22" s="10"/>
    </row>
    <row r="23" spans="1:5" x14ac:dyDescent="0.25">
      <c r="A23" t="s">
        <v>60</v>
      </c>
      <c r="C23" s="5">
        <v>5</v>
      </c>
      <c r="D23" s="7">
        <v>180</v>
      </c>
      <c r="E23" s="10">
        <f t="shared" ref="E23:E27" si="2">B23*D23</f>
        <v>0</v>
      </c>
    </row>
    <row r="24" spans="1:5" x14ac:dyDescent="0.25">
      <c r="A24" t="s">
        <v>61</v>
      </c>
      <c r="C24" s="5">
        <v>5</v>
      </c>
      <c r="D24" s="7">
        <v>240</v>
      </c>
      <c r="E24" s="10">
        <f t="shared" si="2"/>
        <v>0</v>
      </c>
    </row>
    <row r="25" spans="1:5" x14ac:dyDescent="0.25">
      <c r="A25" t="s">
        <v>64</v>
      </c>
      <c r="C25" s="5">
        <v>5</v>
      </c>
      <c r="D25" s="7">
        <v>300</v>
      </c>
      <c r="E25" s="10">
        <f t="shared" si="2"/>
        <v>0</v>
      </c>
    </row>
    <row r="26" spans="1:5" x14ac:dyDescent="0.25">
      <c r="A26" t="s">
        <v>62</v>
      </c>
      <c r="C26" s="5">
        <v>5</v>
      </c>
      <c r="D26" s="7">
        <v>350</v>
      </c>
      <c r="E26" s="10">
        <f t="shared" si="2"/>
        <v>0</v>
      </c>
    </row>
    <row r="27" spans="1:5" x14ac:dyDescent="0.25">
      <c r="A27" s="20" t="s">
        <v>63</v>
      </c>
      <c r="C27" s="5">
        <v>5</v>
      </c>
      <c r="D27" s="7">
        <v>700</v>
      </c>
      <c r="E27" s="10">
        <f t="shared" si="2"/>
        <v>0</v>
      </c>
    </row>
    <row r="28" spans="1:5" x14ac:dyDescent="0.25">
      <c r="A28" s="2" t="s">
        <v>50</v>
      </c>
      <c r="C28" s="5"/>
      <c r="D28" s="7"/>
      <c r="E28" s="10"/>
    </row>
    <row r="29" spans="1:5" x14ac:dyDescent="0.25">
      <c r="A29" s="4" t="s">
        <v>65</v>
      </c>
      <c r="C29" s="5"/>
      <c r="D29" s="7"/>
      <c r="E29" s="10"/>
    </row>
    <row r="30" spans="1:5" x14ac:dyDescent="0.25">
      <c r="A30" s="13" t="s">
        <v>66</v>
      </c>
      <c r="C30" s="5">
        <v>1</v>
      </c>
      <c r="D30" s="24">
        <v>40</v>
      </c>
      <c r="E30" s="10">
        <f t="shared" ref="E30:E33" si="3">B30*D30</f>
        <v>0</v>
      </c>
    </row>
    <row r="31" spans="1:5" x14ac:dyDescent="0.25">
      <c r="A31" t="s">
        <v>67</v>
      </c>
      <c r="C31" s="5">
        <v>2</v>
      </c>
      <c r="D31" s="7">
        <v>75</v>
      </c>
      <c r="E31" s="10">
        <f t="shared" si="3"/>
        <v>0</v>
      </c>
    </row>
    <row r="32" spans="1:5" x14ac:dyDescent="0.25">
      <c r="A32" s="4" t="s">
        <v>68</v>
      </c>
      <c r="C32" s="5"/>
      <c r="D32" s="24"/>
      <c r="E32" s="10"/>
    </row>
    <row r="33" spans="1:5" x14ac:dyDescent="0.25">
      <c r="A33" s="20" t="s">
        <v>69</v>
      </c>
      <c r="C33" s="5">
        <v>1</v>
      </c>
      <c r="D33" s="7">
        <v>100</v>
      </c>
      <c r="E33" s="10">
        <f t="shared" si="3"/>
        <v>0</v>
      </c>
    </row>
    <row r="34" spans="1:5" x14ac:dyDescent="0.25">
      <c r="A34" t="s">
        <v>70</v>
      </c>
      <c r="C34" s="5">
        <v>2</v>
      </c>
      <c r="D34" s="7">
        <v>180</v>
      </c>
      <c r="E34" s="10">
        <f>B34*D34</f>
        <v>0</v>
      </c>
    </row>
    <row r="35" spans="1:5" ht="14.25" customHeight="1" x14ac:dyDescent="0.25">
      <c r="A35" s="17"/>
      <c r="B35" s="18"/>
      <c r="C35" s="18"/>
      <c r="D35" s="21"/>
      <c r="E35" s="22"/>
    </row>
    <row r="36" spans="1:5" x14ac:dyDescent="0.25">
      <c r="A36" s="2"/>
      <c r="D36" s="7"/>
      <c r="E36" s="10"/>
    </row>
    <row r="37" spans="1:5" x14ac:dyDescent="0.25">
      <c r="A37" s="13"/>
      <c r="C37" s="5"/>
      <c r="D37" s="7"/>
      <c r="E37" s="10"/>
    </row>
    <row r="38" spans="1:5" x14ac:dyDescent="0.25">
      <c r="A38" s="13"/>
      <c r="C38" s="5"/>
      <c r="D38" s="7"/>
      <c r="E38" s="10"/>
    </row>
    <row r="39" spans="1:5" x14ac:dyDescent="0.25">
      <c r="A39" s="13"/>
      <c r="C39" s="5"/>
      <c r="D39" s="7"/>
      <c r="E39" s="10"/>
    </row>
    <row r="40" spans="1:5" ht="3.95" customHeight="1" x14ac:dyDescent="0.25">
      <c r="A40" s="14"/>
      <c r="B40" s="14"/>
      <c r="C40" s="19"/>
      <c r="D40" s="16"/>
      <c r="E40" s="16"/>
    </row>
    <row r="41" spans="1:5" x14ac:dyDescent="0.25">
      <c r="A41" s="2" t="s">
        <v>40</v>
      </c>
      <c r="C41" s="5"/>
      <c r="E41" s="10">
        <f>SUM(E12:E40)</f>
        <v>0</v>
      </c>
    </row>
    <row r="42" spans="1:5" x14ac:dyDescent="0.25">
      <c r="A42" s="13" t="s">
        <v>36</v>
      </c>
      <c r="C42" s="5"/>
      <c r="E42" s="10">
        <f>(E41)*0.035</f>
        <v>0</v>
      </c>
    </row>
    <row r="43" spans="1:5" x14ac:dyDescent="0.25">
      <c r="A43" s="2" t="s">
        <v>32</v>
      </c>
      <c r="B43" s="2"/>
      <c r="C43" s="3"/>
      <c r="D43" s="2"/>
      <c r="E43" s="10">
        <f>SUM(E41:E42)</f>
        <v>0</v>
      </c>
    </row>
    <row r="44" spans="1:5" x14ac:dyDescent="0.25">
      <c r="A44" t="s">
        <v>16</v>
      </c>
      <c r="C44" s="5"/>
      <c r="E44" s="10">
        <f>E43*0.05</f>
        <v>0</v>
      </c>
    </row>
    <row r="45" spans="1:5" x14ac:dyDescent="0.25">
      <c r="A45" t="s">
        <v>17</v>
      </c>
      <c r="C45" s="5"/>
      <c r="E45" s="10">
        <f>E43*0.09975</f>
        <v>0</v>
      </c>
    </row>
    <row r="46" spans="1:5" x14ac:dyDescent="0.25">
      <c r="A46" s="2" t="s">
        <v>12</v>
      </c>
      <c r="B46" s="2"/>
      <c r="C46" s="3"/>
      <c r="D46" s="2"/>
      <c r="E46" s="10">
        <f>E43+E44+E45</f>
        <v>0</v>
      </c>
    </row>
    <row r="47" spans="1:5" x14ac:dyDescent="0.25">
      <c r="A47" t="s">
        <v>25</v>
      </c>
      <c r="B47" t="s">
        <v>4</v>
      </c>
      <c r="C47" s="5"/>
      <c r="E47" s="12"/>
    </row>
    <row r="48" spans="1:5" x14ac:dyDescent="0.25">
      <c r="A48" s="2" t="s">
        <v>14</v>
      </c>
      <c r="B48" s="2"/>
      <c r="C48" s="3"/>
      <c r="D48" s="2"/>
      <c r="E48" s="10">
        <f>E46-E47</f>
        <v>0</v>
      </c>
    </row>
    <row r="49" spans="1:5" x14ac:dyDescent="0.25">
      <c r="A49" t="s">
        <v>24</v>
      </c>
      <c r="C49" s="5"/>
      <c r="E49" s="25"/>
    </row>
    <row r="50" spans="1:5" x14ac:dyDescent="0.25">
      <c r="A50" s="2" t="s">
        <v>26</v>
      </c>
      <c r="B50" s="2"/>
      <c r="C50" s="3"/>
      <c r="D50" s="2"/>
      <c r="E50" s="10">
        <f>E48-E49</f>
        <v>0</v>
      </c>
    </row>
    <row r="51" spans="1:5" x14ac:dyDescent="0.25">
      <c r="C51" s="5"/>
    </row>
  </sheetData>
  <pageMargins left="0.6692913385826772" right="0.23622047244094491" top="0.51181102362204722" bottom="0.51181102362204722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Français</vt:lpstr>
      <vt:lpstr>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Thériault Michèle</cp:lastModifiedBy>
  <cp:lastPrinted>2018-12-04T14:08:00Z</cp:lastPrinted>
  <dcterms:created xsi:type="dcterms:W3CDTF">2018-12-03T18:50:55Z</dcterms:created>
  <dcterms:modified xsi:type="dcterms:W3CDTF">2022-05-06T20:35:11Z</dcterms:modified>
</cp:coreProperties>
</file>